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9" i="1" l="1"/>
  <c r="L199" i="1"/>
  <c r="I199" i="1"/>
  <c r="J199" i="1"/>
  <c r="H199" i="1"/>
  <c r="G199" i="1"/>
</calcChain>
</file>

<file path=xl/sharedStrings.xml><?xml version="1.0" encoding="utf-8"?>
<sst xmlns="http://schemas.openxmlformats.org/spreadsheetml/2006/main" count="316" uniqueCount="113">
  <si>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</si>
  <si>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</si>
  <si>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</si>
  <si>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</si>
  <si>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</si>
  <si>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</si>
  <si>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</si>
  <si>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</si>
  <si>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</si>
  <si>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</si>
  <si>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</si>
  <si>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</si>
  <si>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</si>
  <si>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</si>
  <si>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</si>
  <si>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</si>
  <si>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</si>
  <si>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</si>
  <si>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</si>
  <si>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</si>
  <si>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</si>
  <si>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</si>
  <si>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</si>
  <si>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</si>
  <si>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</si>
  <si>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</si>
  <si>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</si>
  <si>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</si>
  <si>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</si>
  <si>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</si>
  <si>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</si>
  <si>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</si>
  <si>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</si>
  <si>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</si>
  <si>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</si>
  <si>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</si>
  <si>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</si>
  <si>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</si>
  <si>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</si>
  <si>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МБОУ"Гирьяльская ООШ" Беляевского района</t>
  </si>
  <si>
    <t>директор</t>
  </si>
  <si>
    <t>Кузнецова</t>
  </si>
  <si>
    <t>Каша вязкая молочная кукурузная</t>
  </si>
  <si>
    <t>54-2к</t>
  </si>
  <si>
    <t>Чай с сахаром</t>
  </si>
  <si>
    <t>54-2гн</t>
  </si>
  <si>
    <t>Хлеб пшеничный</t>
  </si>
  <si>
    <t>пром.</t>
  </si>
  <si>
    <t>Яблоко</t>
  </si>
  <si>
    <t>Картофельное пюре</t>
  </si>
  <si>
    <t>54-11г</t>
  </si>
  <si>
    <t>Котлета из курицы</t>
  </si>
  <si>
    <t>54-5м</t>
  </si>
  <si>
    <t>чай с лимоном и сахаром</t>
  </si>
  <si>
    <t>54-3гн</t>
  </si>
  <si>
    <t>Хлеб  пшеничный</t>
  </si>
  <si>
    <t>пром</t>
  </si>
  <si>
    <t>Запеканка из творога</t>
  </si>
  <si>
    <t>54-1т</t>
  </si>
  <si>
    <t>Чай с молоком и сахаром</t>
  </si>
  <si>
    <t>54-4гн</t>
  </si>
  <si>
    <t>Макаронны отварные</t>
  </si>
  <si>
    <t>54-1г</t>
  </si>
  <si>
    <t>Рыба тушенная с овощами</t>
  </si>
  <si>
    <t>54-11р</t>
  </si>
  <si>
    <t>Компот</t>
  </si>
  <si>
    <t>54-1хн</t>
  </si>
  <si>
    <t>Котлета   из говядины</t>
  </si>
  <si>
    <t>54-7м</t>
  </si>
  <si>
    <t>54-45гн</t>
  </si>
  <si>
    <t>Апельсин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</si>
  <si>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</si>
  <si>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</si>
  <si>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</si>
  <si>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</si>
  <si>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</si>
  <si>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</t>
  </si>
  <si>
    <t>54-4г</t>
  </si>
  <si>
    <t>Курица тушенная с морковью</t>
  </si>
  <si>
    <t>54-25м</t>
  </si>
  <si>
    <t xml:space="preserve"> витаминный  напиток  "Витоша"</t>
  </si>
  <si>
    <t>Рис отварной</t>
  </si>
  <si>
    <t>54-6г</t>
  </si>
  <si>
    <t>54-10г</t>
  </si>
  <si>
    <t>Котлета рыбная любительская</t>
  </si>
  <si>
    <t>54-14р</t>
  </si>
  <si>
    <t>Кофейный напиток с молоком</t>
  </si>
  <si>
    <t>54-23гн</t>
  </si>
  <si>
    <t>сыр твердых сортов</t>
  </si>
  <si>
    <t>54-1з</t>
  </si>
  <si>
    <t>хлеб ржано-пшеничный</t>
  </si>
  <si>
    <t>0.1</t>
  </si>
  <si>
    <t>соус красный основной</t>
  </si>
  <si>
    <t>54-3соус</t>
  </si>
  <si>
    <t>Джем</t>
  </si>
  <si>
    <t>Хлеб ржано-пшеничный</t>
  </si>
  <si>
    <t>Салат из белокочанной капусты</t>
  </si>
  <si>
    <t>54-7з</t>
  </si>
  <si>
    <t>54-13з</t>
  </si>
  <si>
    <t xml:space="preserve"> </t>
  </si>
  <si>
    <t>пом</t>
  </si>
  <si>
    <t>Салат  из моркови и яблок</t>
  </si>
  <si>
    <t>54-11з</t>
  </si>
  <si>
    <t>Соус молочный натуральный</t>
  </si>
  <si>
    <t>54-5соус</t>
  </si>
  <si>
    <t>Хлеб  ржано-пшеничный</t>
  </si>
  <si>
    <t xml:space="preserve"> пром</t>
  </si>
  <si>
    <t>Салат  из белокочанной  капусты</t>
  </si>
  <si>
    <t xml:space="preserve">Хлеб  ржано- пшеничный </t>
  </si>
  <si>
    <t>Соус  молочный  натуральный</t>
  </si>
  <si>
    <t>Картофель отварной  в молоке</t>
  </si>
  <si>
    <t>Хлеб ржано - пшеничный</t>
  </si>
  <si>
    <t>салат из 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</si>
</sst>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43</v>
      </c>
      <c r="L6" s="40">
        <v>16.03</v>
      </c>
    </row>
    <row r="7" spans="1:12" ht="15" x14ac:dyDescent="0.25">
      <c r="A7" s="23"/>
      <c r="B7" s="15"/>
      <c r="C7" s="11"/>
      <c r="D7" s="6"/>
      <c r="E7" s="42" t="s">
        <v>88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89</v>
      </c>
      <c r="L7" s="43">
        <v>9.75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 t="s">
        <v>91</v>
      </c>
      <c r="H8" s="43">
        <v>0</v>
      </c>
      <c r="I8" s="43">
        <v>5.2</v>
      </c>
      <c r="J8" s="43">
        <v>21.4</v>
      </c>
      <c r="K8" s="44" t="s">
        <v>45</v>
      </c>
      <c r="L8" s="43">
        <v>0.98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47</v>
      </c>
      <c r="L9" s="43">
        <v>0.75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47</v>
      </c>
      <c r="L10" s="43">
        <v>12</v>
      </c>
    </row>
    <row r="11" spans="1:12" ht="15" x14ac:dyDescent="0.25">
      <c r="A11" s="23"/>
      <c r="B11" s="15"/>
      <c r="C11" s="11"/>
      <c r="D11" s="6"/>
      <c r="E11" s="42" t="s">
        <v>90</v>
      </c>
      <c r="F11" s="43">
        <v>15</v>
      </c>
      <c r="G11" s="43">
        <v>1.1000000000000001</v>
      </c>
      <c r="H11" s="43">
        <v>0.2</v>
      </c>
      <c r="I11" s="43">
        <v>5.9</v>
      </c>
      <c r="J11" s="43">
        <v>29.3</v>
      </c>
      <c r="K11" s="44" t="s">
        <v>47</v>
      </c>
      <c r="L11" s="43">
        <v>0.72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13.299999999999999</v>
      </c>
      <c r="H13" s="19">
        <f t="shared" si="0"/>
        <v>14.299999999999999</v>
      </c>
      <c r="I13" s="19">
        <f t="shared" si="0"/>
        <v>72.300000000000011</v>
      </c>
      <c r="J13" s="19">
        <f t="shared" si="0"/>
        <v>471.79999999999995</v>
      </c>
      <c r="K13" s="25"/>
      <c r="L13" s="19">
        <f t="shared" ref="L13" si="1">SUM(L6:L12)</f>
        <v>40.230000000000004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13.299999999999999</v>
      </c>
      <c r="H24" s="32">
        <f t="shared" si="4"/>
        <v>14.299999999999999</v>
      </c>
      <c r="I24" s="32">
        <f t="shared" si="4"/>
        <v>72.300000000000011</v>
      </c>
      <c r="J24" s="32">
        <f t="shared" si="4"/>
        <v>471.79999999999995</v>
      </c>
      <c r="K24" s="32"/>
      <c r="L24" s="32">
        <f t="shared" ref="L24" si="5">L13+L23</f>
        <v>40.230000000000004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12.98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52</v>
      </c>
      <c r="L26" s="43">
        <v>16.13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2.33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90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>
        <v>0.72</v>
      </c>
    </row>
    <row r="31" spans="1:12" ht="15" x14ac:dyDescent="0.25">
      <c r="A31" s="14"/>
      <c r="B31" s="15"/>
      <c r="C31" s="11"/>
      <c r="D31" s="6"/>
      <c r="E31" s="42" t="s">
        <v>112</v>
      </c>
      <c r="F31" s="43">
        <v>80</v>
      </c>
      <c r="G31" s="43">
        <v>1.1000000000000001</v>
      </c>
      <c r="H31" s="43">
        <v>3.6</v>
      </c>
      <c r="I31" s="57">
        <v>6</v>
      </c>
      <c r="J31" s="43">
        <v>60.9</v>
      </c>
      <c r="K31" s="44" t="s">
        <v>98</v>
      </c>
      <c r="L31" s="43">
        <v>5.16</v>
      </c>
    </row>
    <row r="32" spans="1:12" ht="15" x14ac:dyDescent="0.25">
      <c r="A32" s="14"/>
      <c r="B32" s="15"/>
      <c r="C32" s="11"/>
      <c r="D32" s="6"/>
      <c r="E32" s="42" t="s">
        <v>92</v>
      </c>
      <c r="F32" s="43">
        <v>35</v>
      </c>
      <c r="G32" s="43">
        <v>1.1000000000000001</v>
      </c>
      <c r="H32" s="43">
        <v>0.9</v>
      </c>
      <c r="I32" s="43">
        <v>3.1</v>
      </c>
      <c r="J32" s="43">
        <v>24.7</v>
      </c>
      <c r="K32" s="44" t="s">
        <v>93</v>
      </c>
      <c r="L32" s="43">
        <v>1.33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600</v>
      </c>
      <c r="G33" s="19">
        <f>SUM(G25:G32)</f>
        <v>26.000000000000004</v>
      </c>
      <c r="H33" s="19">
        <f>SUM(H25:H32)</f>
        <v>14.199999999999998</v>
      </c>
      <c r="I33" s="19">
        <f>SUM(I25:I32)</f>
        <v>68.199999999999989</v>
      </c>
      <c r="J33" s="19">
        <f>SUM(J25:J32)</f>
        <v>504.3</v>
      </c>
      <c r="K33" s="25"/>
      <c r="L33" s="19">
        <f>SUM(L25:L32)</f>
        <v>40.149999999999991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600</v>
      </c>
      <c r="G44" s="32">
        <f t="shared" ref="G44" si="10">G33+G43</f>
        <v>26.000000000000004</v>
      </c>
      <c r="H44" s="32">
        <f t="shared" ref="H44" si="11">H33+H43</f>
        <v>14.199999999999998</v>
      </c>
      <c r="I44" s="32">
        <f t="shared" ref="I44" si="12">I33+I43</f>
        <v>68.199999999999989</v>
      </c>
      <c r="J44" s="32">
        <f t="shared" ref="J44:L44" si="13">J33+J43</f>
        <v>504.3</v>
      </c>
      <c r="K44" s="32"/>
      <c r="L44" s="32">
        <f t="shared" si="13"/>
        <v>40.149999999999991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57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</v>
      </c>
      <c r="K45" s="41" t="s">
        <v>58</v>
      </c>
      <c r="L45" s="40">
        <v>55.29</v>
      </c>
    </row>
    <row r="46" spans="1:12" ht="15" x14ac:dyDescent="0.25">
      <c r="A46" s="23"/>
      <c r="B46" s="15"/>
      <c r="C46" s="11"/>
      <c r="D46" s="6"/>
      <c r="E46" s="42" t="s">
        <v>94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56</v>
      </c>
      <c r="L46" s="43">
        <v>3</v>
      </c>
    </row>
    <row r="47" spans="1:12" ht="15" x14ac:dyDescent="0.25">
      <c r="A47" s="23"/>
      <c r="B47" s="15"/>
      <c r="C47" s="11"/>
      <c r="D47" s="7" t="s">
        <v>22</v>
      </c>
      <c r="E47" s="42" t="s">
        <v>59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60</v>
      </c>
      <c r="L47" s="43">
        <v>4.53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56</v>
      </c>
      <c r="L48" s="43">
        <v>2.25</v>
      </c>
    </row>
    <row r="49" spans="1:12" ht="15" x14ac:dyDescent="0.25">
      <c r="A49" s="23"/>
      <c r="B49" s="15"/>
      <c r="C49" s="11"/>
      <c r="D49" s="7" t="s">
        <v>24</v>
      </c>
      <c r="E49" s="42" t="s">
        <v>48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56</v>
      </c>
      <c r="L49" s="43">
        <v>12</v>
      </c>
    </row>
    <row r="50" spans="1:12" ht="15" x14ac:dyDescent="0.25">
      <c r="A50" s="23"/>
      <c r="B50" s="15"/>
      <c r="C50" s="11"/>
      <c r="D50" s="6"/>
      <c r="E50" s="42" t="s">
        <v>95</v>
      </c>
      <c r="F50" s="43">
        <v>25</v>
      </c>
      <c r="G50" s="43">
        <v>1.7</v>
      </c>
      <c r="H50" s="43">
        <v>0.3</v>
      </c>
      <c r="I50" s="43">
        <v>9.9</v>
      </c>
      <c r="J50" s="43">
        <v>48.9</v>
      </c>
      <c r="K50" s="44" t="s">
        <v>56</v>
      </c>
      <c r="L50" s="43">
        <v>0.72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540</v>
      </c>
      <c r="G52" s="19">
        <f t="shared" ref="G52" si="14">SUM(G45:G51)</f>
        <v>36.900000000000006</v>
      </c>
      <c r="H52" s="19">
        <f t="shared" ref="H52" si="15">SUM(H45:H51)</f>
        <v>12.9</v>
      </c>
      <c r="I52" s="19">
        <f t="shared" ref="I52" si="16">SUM(I45:I51)</f>
        <v>86.4</v>
      </c>
      <c r="J52" s="19">
        <f t="shared" ref="J52:L52" si="17">SUM(J45:J51)</f>
        <v>608.89999999999986</v>
      </c>
      <c r="K52" s="25"/>
      <c r="L52" s="19">
        <f t="shared" si="17"/>
        <v>77.789999999999992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540</v>
      </c>
      <c r="G63" s="32">
        <f t="shared" ref="G63" si="22">G52+G62</f>
        <v>36.900000000000006</v>
      </c>
      <c r="H63" s="32">
        <f t="shared" ref="H63" si="23">H52+H62</f>
        <v>12.9</v>
      </c>
      <c r="I63" s="32">
        <f t="shared" ref="I63" si="24">I52+I62</f>
        <v>86.4</v>
      </c>
      <c r="J63" s="32">
        <f t="shared" ref="J63:L63" si="25">J52+J62</f>
        <v>608.89999999999986</v>
      </c>
      <c r="K63" s="32"/>
      <c r="L63" s="32">
        <f t="shared" si="25"/>
        <v>77.789999999999992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61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62</v>
      </c>
      <c r="L64" s="40">
        <v>7.33</v>
      </c>
    </row>
    <row r="65" spans="1:12" ht="15" x14ac:dyDescent="0.25">
      <c r="A65" s="23"/>
      <c r="B65" s="15"/>
      <c r="C65" s="11"/>
      <c r="D65" s="6"/>
      <c r="E65" s="42" t="s">
        <v>63</v>
      </c>
      <c r="F65" s="43">
        <v>90</v>
      </c>
      <c r="G65" s="43">
        <v>12.5</v>
      </c>
      <c r="H65" s="43">
        <v>6.7</v>
      </c>
      <c r="I65" s="43">
        <v>5.7</v>
      </c>
      <c r="J65" s="43">
        <v>132.5</v>
      </c>
      <c r="K65" s="44" t="s">
        <v>64</v>
      </c>
      <c r="L65" s="43">
        <v>18.7</v>
      </c>
    </row>
    <row r="66" spans="1:12" ht="15" x14ac:dyDescent="0.25">
      <c r="A66" s="23"/>
      <c r="B66" s="15"/>
      <c r="C66" s="11"/>
      <c r="D66" s="7" t="s">
        <v>22</v>
      </c>
      <c r="E66" s="42" t="s">
        <v>65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66</v>
      </c>
      <c r="L66" s="43">
        <v>4.28</v>
      </c>
    </row>
    <row r="67" spans="1:12" ht="15" x14ac:dyDescent="0.25">
      <c r="A67" s="23"/>
      <c r="B67" s="15"/>
      <c r="C67" s="11"/>
      <c r="D67" s="7" t="s">
        <v>23</v>
      </c>
      <c r="E67" s="42" t="s">
        <v>55</v>
      </c>
      <c r="F67" s="43">
        <v>15</v>
      </c>
      <c r="G67" s="43">
        <v>1.1000000000000001</v>
      </c>
      <c r="H67" s="43">
        <v>0.1</v>
      </c>
      <c r="I67" s="43">
        <v>7.4</v>
      </c>
      <c r="J67" s="43">
        <v>35.200000000000003</v>
      </c>
      <c r="K67" s="44" t="s">
        <v>56</v>
      </c>
      <c r="L67" s="43">
        <v>0.75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95</v>
      </c>
      <c r="F69" s="43">
        <v>25</v>
      </c>
      <c r="G69" s="43">
        <v>1</v>
      </c>
      <c r="H69" s="43">
        <v>0.2</v>
      </c>
      <c r="I69" s="43">
        <v>5.9</v>
      </c>
      <c r="J69" s="43">
        <v>29.3</v>
      </c>
      <c r="K69" s="44" t="s">
        <v>56</v>
      </c>
      <c r="L69" s="43">
        <v>0.7</v>
      </c>
    </row>
    <row r="70" spans="1:12" ht="15" x14ac:dyDescent="0.25">
      <c r="A70" s="23"/>
      <c r="B70" s="15"/>
      <c r="C70" s="11"/>
      <c r="D70" s="6"/>
      <c r="E70" s="42" t="s">
        <v>96</v>
      </c>
      <c r="F70" s="43">
        <v>80</v>
      </c>
      <c r="G70" s="43">
        <v>2</v>
      </c>
      <c r="H70" s="43">
        <v>8.1</v>
      </c>
      <c r="I70" s="43">
        <v>8.3000000000000007</v>
      </c>
      <c r="J70" s="43">
        <v>114.4</v>
      </c>
      <c r="K70" s="44" t="s">
        <v>97</v>
      </c>
      <c r="L70" s="43">
        <v>5.13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560</v>
      </c>
      <c r="G71" s="19">
        <f t="shared" ref="G71" si="26">SUM(G64:G70)</f>
        <v>22.400000000000002</v>
      </c>
      <c r="H71" s="19">
        <f t="shared" ref="H71" si="27">SUM(H64:H70)</f>
        <v>20</v>
      </c>
      <c r="I71" s="19">
        <f t="shared" ref="I71" si="28">SUM(I64:I70)</f>
        <v>79.900000000000006</v>
      </c>
      <c r="J71" s="19">
        <f t="shared" ref="J71:L71" si="29">SUM(J64:J70)</f>
        <v>589.20000000000005</v>
      </c>
      <c r="K71" s="25"/>
      <c r="L71" s="19">
        <f t="shared" si="29"/>
        <v>36.89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560</v>
      </c>
      <c r="G82" s="32">
        <f t="shared" ref="G82" si="34">G71+G81</f>
        <v>22.400000000000002</v>
      </c>
      <c r="H82" s="32">
        <f t="shared" ref="H82" si="35">H71+H81</f>
        <v>20</v>
      </c>
      <c r="I82" s="32">
        <f t="shared" ref="I82" si="36">I71+I81</f>
        <v>79.900000000000006</v>
      </c>
      <c r="J82" s="32">
        <f t="shared" ref="J82:L82" si="37">J71+J81</f>
        <v>589.20000000000005</v>
      </c>
      <c r="K82" s="32"/>
      <c r="L82" s="32">
        <f t="shared" si="37"/>
        <v>36.89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49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50</v>
      </c>
      <c r="L83" s="40">
        <v>12.98</v>
      </c>
    </row>
    <row r="84" spans="1:12" ht="15" x14ac:dyDescent="0.25">
      <c r="A84" s="23"/>
      <c r="B84" s="15"/>
      <c r="C84" s="11"/>
      <c r="D84" s="6"/>
      <c r="E84" s="42" t="s">
        <v>67</v>
      </c>
      <c r="F84" s="43">
        <v>90</v>
      </c>
      <c r="G84" s="43">
        <v>16.399999999999999</v>
      </c>
      <c r="H84" s="43">
        <v>15.7</v>
      </c>
      <c r="I84" s="43">
        <v>14.8</v>
      </c>
      <c r="J84" s="43">
        <v>265.7</v>
      </c>
      <c r="K84" s="44" t="s">
        <v>68</v>
      </c>
      <c r="L84" s="43">
        <v>35.65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200</v>
      </c>
      <c r="G85" s="43">
        <v>0.1</v>
      </c>
      <c r="H85" s="43">
        <v>0</v>
      </c>
      <c r="I85" s="43">
        <v>5.2</v>
      </c>
      <c r="J85" s="43">
        <v>21.4</v>
      </c>
      <c r="K85" s="44" t="s">
        <v>69</v>
      </c>
      <c r="L85" s="43">
        <v>0.98</v>
      </c>
    </row>
    <row r="86" spans="1:12" ht="15" x14ac:dyDescent="0.25">
      <c r="A86" s="23"/>
      <c r="B86" s="15"/>
      <c r="C86" s="11"/>
      <c r="D86" s="7" t="s">
        <v>23</v>
      </c>
      <c r="E86" s="42" t="s">
        <v>55</v>
      </c>
      <c r="F86" s="43">
        <v>15</v>
      </c>
      <c r="G86" s="43">
        <v>1.1000000000000001</v>
      </c>
      <c r="H86" s="43">
        <v>0.1</v>
      </c>
      <c r="I86" s="43">
        <v>7.4</v>
      </c>
      <c r="J86" s="43">
        <v>35.200000000000003</v>
      </c>
      <c r="K86" s="44" t="s">
        <v>56</v>
      </c>
      <c r="L86" s="43">
        <v>0.75</v>
      </c>
    </row>
    <row r="87" spans="1:12" ht="15" x14ac:dyDescent="0.25">
      <c r="A87" s="23"/>
      <c r="B87" s="15"/>
      <c r="C87" s="11"/>
      <c r="D87" s="7" t="s">
        <v>24</v>
      </c>
      <c r="E87" s="42" t="s">
        <v>70</v>
      </c>
      <c r="F87" s="43">
        <v>100</v>
      </c>
      <c r="G87" s="43">
        <v>0.9</v>
      </c>
      <c r="H87" s="43">
        <v>0.2</v>
      </c>
      <c r="I87" s="43">
        <v>8.1</v>
      </c>
      <c r="J87" s="43">
        <v>37.799999999999997</v>
      </c>
      <c r="K87" s="44" t="s">
        <v>56</v>
      </c>
      <c r="L87" s="43">
        <v>12</v>
      </c>
    </row>
    <row r="88" spans="1:12" ht="15" x14ac:dyDescent="0.25">
      <c r="A88" s="23"/>
      <c r="B88" s="15"/>
      <c r="C88" s="11"/>
      <c r="D88" s="6"/>
      <c r="E88" s="42" t="s">
        <v>95</v>
      </c>
      <c r="F88" s="43">
        <v>15</v>
      </c>
      <c r="G88" s="43">
        <v>1</v>
      </c>
      <c r="H88" s="43">
        <v>0.2</v>
      </c>
      <c r="I88" s="43">
        <v>5.9</v>
      </c>
      <c r="J88" s="43">
        <v>29.3</v>
      </c>
      <c r="K88" s="44" t="s">
        <v>100</v>
      </c>
      <c r="L88" s="43">
        <v>0.7</v>
      </c>
    </row>
    <row r="89" spans="1:12" ht="15" x14ac:dyDescent="0.25">
      <c r="A89" s="23"/>
      <c r="B89" s="15"/>
      <c r="C89" s="11"/>
      <c r="D89" s="6"/>
      <c r="E89" s="42" t="s">
        <v>101</v>
      </c>
      <c r="F89" s="43">
        <v>80</v>
      </c>
      <c r="G89" s="43">
        <v>0.7</v>
      </c>
      <c r="H89" s="43">
        <v>8.1</v>
      </c>
      <c r="I89" s="43">
        <v>5.7</v>
      </c>
      <c r="J89" s="43">
        <v>99</v>
      </c>
      <c r="K89" s="44" t="s">
        <v>102</v>
      </c>
      <c r="L89" s="43">
        <v>2.98</v>
      </c>
    </row>
    <row r="90" spans="1:12" ht="15" x14ac:dyDescent="0.25">
      <c r="A90" s="23"/>
      <c r="B90" s="15"/>
      <c r="C90" s="11"/>
      <c r="D90" s="6"/>
      <c r="E90" s="42" t="s">
        <v>103</v>
      </c>
      <c r="F90" s="43">
        <v>30</v>
      </c>
      <c r="G90" s="43">
        <v>1.1000000000000001</v>
      </c>
      <c r="H90" s="43">
        <v>2.2000000000000002</v>
      </c>
      <c r="I90" s="43">
        <v>2.9</v>
      </c>
      <c r="J90" s="43">
        <v>35.700000000000003</v>
      </c>
      <c r="K90" s="44" t="s">
        <v>104</v>
      </c>
      <c r="L90" s="43">
        <v>35.700000000000003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680</v>
      </c>
      <c r="G91" s="19">
        <f t="shared" ref="G91" si="38">SUM(G83:G90)</f>
        <v>24.400000000000002</v>
      </c>
      <c r="H91" s="19">
        <f t="shared" ref="H91" si="39">SUM(H83:H90)</f>
        <v>31.8</v>
      </c>
      <c r="I91" s="19">
        <f t="shared" ref="I91" si="40">SUM(I83:I90)</f>
        <v>69.800000000000011</v>
      </c>
      <c r="J91" s="19">
        <f t="shared" ref="J91:L91" si="41">SUM(J83:J90)</f>
        <v>663.5</v>
      </c>
      <c r="K91" s="25"/>
      <c r="L91" s="19">
        <f t="shared" si="41"/>
        <v>101.74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4" t="s">
        <v>4</v>
      </c>
      <c r="D102" s="55"/>
      <c r="E102" s="31"/>
      <c r="F102" s="32">
        <f>F91+F101</f>
        <v>680</v>
      </c>
      <c r="G102" s="32">
        <f t="shared" ref="G102" si="46">G91+G101</f>
        <v>24.400000000000002</v>
      </c>
      <c r="H102" s="32">
        <f t="shared" ref="H102" si="47">H91+H101</f>
        <v>31.8</v>
      </c>
      <c r="I102" s="32">
        <f t="shared" ref="I102" si="48">I91+I101</f>
        <v>69.800000000000011</v>
      </c>
      <c r="J102" s="32">
        <f t="shared" ref="J102:L102" si="49">J91+J101</f>
        <v>663.5</v>
      </c>
      <c r="K102" s="32"/>
      <c r="L102" s="32">
        <f t="shared" si="49"/>
        <v>101.74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71</v>
      </c>
      <c r="F103" s="40">
        <v>200</v>
      </c>
      <c r="G103" s="40">
        <v>8.3000000000000007</v>
      </c>
      <c r="H103" s="40">
        <v>10.1</v>
      </c>
      <c r="I103" s="40">
        <v>37.6</v>
      </c>
      <c r="J103" s="40">
        <v>274.89999999999998</v>
      </c>
      <c r="K103" s="41" t="s">
        <v>72</v>
      </c>
      <c r="L103" s="40">
        <v>16.510000000000002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73</v>
      </c>
      <c r="F105" s="43">
        <v>200</v>
      </c>
      <c r="G105" s="43">
        <v>4.7</v>
      </c>
      <c r="H105" s="43">
        <v>3.5</v>
      </c>
      <c r="I105" s="43">
        <v>12.5</v>
      </c>
      <c r="J105" s="43">
        <v>100.4</v>
      </c>
      <c r="K105" s="44" t="s">
        <v>74</v>
      </c>
      <c r="L105" s="43">
        <v>12.01</v>
      </c>
    </row>
    <row r="106" spans="1:12" ht="15" x14ac:dyDescent="0.25">
      <c r="A106" s="23"/>
      <c r="B106" s="15"/>
      <c r="C106" s="11"/>
      <c r="D106" s="7" t="s">
        <v>23</v>
      </c>
      <c r="E106" s="42" t="s">
        <v>55</v>
      </c>
      <c r="F106" s="43">
        <v>15</v>
      </c>
      <c r="G106" s="43">
        <v>1.1000000000000001</v>
      </c>
      <c r="H106" s="43">
        <v>0.1</v>
      </c>
      <c r="I106" s="43">
        <v>7.4</v>
      </c>
      <c r="J106" s="43">
        <v>35.200000000000003</v>
      </c>
      <c r="K106" s="44" t="s">
        <v>56</v>
      </c>
      <c r="L106" s="43">
        <v>0.75</v>
      </c>
    </row>
    <row r="107" spans="1:12" ht="15" x14ac:dyDescent="0.25">
      <c r="A107" s="23"/>
      <c r="B107" s="15"/>
      <c r="C107" s="11"/>
      <c r="D107" s="7" t="s">
        <v>24</v>
      </c>
      <c r="E107" s="42" t="s">
        <v>75</v>
      </c>
      <c r="F107" s="43">
        <v>120</v>
      </c>
      <c r="G107" s="43">
        <v>1.8</v>
      </c>
      <c r="H107" s="43">
        <v>0.6</v>
      </c>
      <c r="I107" s="43">
        <v>25.2</v>
      </c>
      <c r="J107" s="43">
        <v>113.4</v>
      </c>
      <c r="K107" s="44" t="s">
        <v>56</v>
      </c>
      <c r="L107" s="43">
        <v>12</v>
      </c>
    </row>
    <row r="108" spans="1:12" ht="15" x14ac:dyDescent="0.25">
      <c r="A108" s="23"/>
      <c r="B108" s="15"/>
      <c r="C108" s="11"/>
      <c r="D108" s="6"/>
      <c r="E108" s="42" t="s">
        <v>95</v>
      </c>
      <c r="F108" s="43">
        <v>15</v>
      </c>
      <c r="G108" s="43">
        <v>1</v>
      </c>
      <c r="H108" s="43">
        <v>0.2</v>
      </c>
      <c r="I108" s="43">
        <v>5.9</v>
      </c>
      <c r="J108" s="43">
        <v>29.3</v>
      </c>
      <c r="K108" s="44" t="s">
        <v>56</v>
      </c>
      <c r="L108" s="43">
        <v>12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550</v>
      </c>
      <c r="G110" s="19">
        <f t="shared" ref="G110:J110" si="50">SUM(G103:G109)</f>
        <v>16.899999999999999</v>
      </c>
      <c r="H110" s="19">
        <f t="shared" si="50"/>
        <v>14.499999999999998</v>
      </c>
      <c r="I110" s="19">
        <f t="shared" si="50"/>
        <v>88.600000000000009</v>
      </c>
      <c r="J110" s="19">
        <f t="shared" si="50"/>
        <v>553.19999999999993</v>
      </c>
      <c r="K110" s="25"/>
      <c r="L110" s="19">
        <f t="shared" ref="L110" si="51">SUM(L103:L109)</f>
        <v>53.27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4" t="s">
        <v>4</v>
      </c>
      <c r="D121" s="55"/>
      <c r="E121" s="31"/>
      <c r="F121" s="32">
        <f>F110+F120</f>
        <v>550</v>
      </c>
      <c r="G121" s="32">
        <f t="shared" ref="G121" si="54">G110+G120</f>
        <v>16.899999999999999</v>
      </c>
      <c r="H121" s="32">
        <f t="shared" ref="H121" si="55">H110+H120</f>
        <v>14.499999999999998</v>
      </c>
      <c r="I121" s="32">
        <f t="shared" ref="I121" si="56">I110+I120</f>
        <v>88.600000000000009</v>
      </c>
      <c r="J121" s="32">
        <f t="shared" ref="J121:L121" si="57">J110+J120</f>
        <v>553.19999999999993</v>
      </c>
      <c r="K121" s="32"/>
      <c r="L121" s="32">
        <f t="shared" si="57"/>
        <v>53.27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76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77</v>
      </c>
      <c r="L122" s="40">
        <v>11.32</v>
      </c>
    </row>
    <row r="123" spans="1:12" ht="15" x14ac:dyDescent="0.25">
      <c r="A123" s="14"/>
      <c r="B123" s="15"/>
      <c r="C123" s="11"/>
      <c r="D123" s="6"/>
      <c r="E123" s="42" t="s">
        <v>78</v>
      </c>
      <c r="F123" s="43">
        <v>100</v>
      </c>
      <c r="G123" s="43">
        <v>14.1</v>
      </c>
      <c r="H123" s="43">
        <v>5.8</v>
      </c>
      <c r="I123" s="43">
        <v>4.4000000000000004</v>
      </c>
      <c r="J123" s="43">
        <v>126.4</v>
      </c>
      <c r="K123" s="44" t="s">
        <v>79</v>
      </c>
      <c r="L123" s="43">
        <v>18.88</v>
      </c>
    </row>
    <row r="124" spans="1:12" ht="15" x14ac:dyDescent="0.25">
      <c r="A124" s="14"/>
      <c r="B124" s="15"/>
      <c r="C124" s="11"/>
      <c r="D124" s="7" t="s">
        <v>22</v>
      </c>
      <c r="E124" s="42" t="s">
        <v>80</v>
      </c>
      <c r="F124" s="43">
        <v>200</v>
      </c>
      <c r="G124" s="43">
        <v>0</v>
      </c>
      <c r="H124" s="43">
        <v>0</v>
      </c>
      <c r="I124" s="43">
        <v>70.599999999999994</v>
      </c>
      <c r="J124" s="43">
        <v>70.599999999999994</v>
      </c>
      <c r="K124" s="44">
        <v>20</v>
      </c>
      <c r="L124" s="43" t="s">
        <v>99</v>
      </c>
    </row>
    <row r="125" spans="1:12" ht="15" x14ac:dyDescent="0.25">
      <c r="A125" s="14"/>
      <c r="B125" s="15"/>
      <c r="C125" s="11"/>
      <c r="D125" s="7" t="s">
        <v>23</v>
      </c>
      <c r="E125" s="42" t="s">
        <v>55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56</v>
      </c>
      <c r="L125" s="43">
        <v>2.25</v>
      </c>
    </row>
    <row r="126" spans="1:12" ht="15" x14ac:dyDescent="0.25">
      <c r="A126" s="14"/>
      <c r="B126" s="15"/>
      <c r="C126" s="11"/>
      <c r="D126" s="7" t="s">
        <v>24</v>
      </c>
      <c r="E126" s="42" t="s">
        <v>48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56</v>
      </c>
      <c r="L126" s="43">
        <v>12</v>
      </c>
    </row>
    <row r="127" spans="1:12" ht="15" x14ac:dyDescent="0.25">
      <c r="A127" s="14"/>
      <c r="B127" s="15"/>
      <c r="C127" s="11"/>
      <c r="D127" s="6"/>
      <c r="E127" s="42" t="s">
        <v>105</v>
      </c>
      <c r="F127" s="43">
        <v>25</v>
      </c>
      <c r="G127" s="43">
        <v>1.7</v>
      </c>
      <c r="H127" s="43">
        <v>0.3</v>
      </c>
      <c r="I127" s="43">
        <v>9.9</v>
      </c>
      <c r="J127" s="43">
        <v>48.9</v>
      </c>
      <c r="K127" s="44" t="s">
        <v>106</v>
      </c>
      <c r="L127" s="43">
        <v>1.2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620</v>
      </c>
      <c r="G129" s="19">
        <f t="shared" ref="G129:J129" si="58">SUM(G122:G128)</f>
        <v>27.799999999999994</v>
      </c>
      <c r="H129" s="19">
        <f t="shared" si="58"/>
        <v>13.200000000000001</v>
      </c>
      <c r="I129" s="19">
        <f t="shared" si="58"/>
        <v>152.70000000000002</v>
      </c>
      <c r="J129" s="19">
        <f t="shared" si="58"/>
        <v>629.5</v>
      </c>
      <c r="K129" s="25"/>
      <c r="L129" s="19">
        <f t="shared" ref="L129" si="59">SUM(L122:L128)</f>
        <v>45.650000000000006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620</v>
      </c>
      <c r="G140" s="32">
        <f t="shared" ref="G140" si="62">G129+G139</f>
        <v>27.799999999999994</v>
      </c>
      <c r="H140" s="32">
        <f t="shared" ref="H140" si="63">H129+H139</f>
        <v>13.200000000000001</v>
      </c>
      <c r="I140" s="32">
        <f t="shared" ref="I140" si="64">I129+I139</f>
        <v>152.70000000000002</v>
      </c>
      <c r="J140" s="32">
        <f t="shared" ref="J140:L140" si="65">J129+J139</f>
        <v>629.5</v>
      </c>
      <c r="K140" s="32"/>
      <c r="L140" s="32">
        <f t="shared" si="65"/>
        <v>45.650000000000006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81</v>
      </c>
      <c r="F141" s="40">
        <v>150</v>
      </c>
      <c r="G141" s="40">
        <v>3.6</v>
      </c>
      <c r="H141" s="40">
        <v>4.8</v>
      </c>
      <c r="I141" s="40">
        <v>36.4</v>
      </c>
      <c r="J141" s="40">
        <v>203.5</v>
      </c>
      <c r="K141" s="41" t="s">
        <v>82</v>
      </c>
      <c r="L141" s="40">
        <v>9.2799999999999994</v>
      </c>
    </row>
    <row r="142" spans="1:12" ht="15" x14ac:dyDescent="0.25">
      <c r="A142" s="23"/>
      <c r="B142" s="15"/>
      <c r="C142" s="11"/>
      <c r="D142" s="6"/>
      <c r="E142" s="42" t="s">
        <v>51</v>
      </c>
      <c r="F142" s="43">
        <v>90</v>
      </c>
      <c r="G142" s="43">
        <v>17.2</v>
      </c>
      <c r="H142" s="43">
        <v>3.9</v>
      </c>
      <c r="I142" s="43">
        <v>12</v>
      </c>
      <c r="J142" s="43">
        <v>151.80000000000001</v>
      </c>
      <c r="K142" s="44" t="s">
        <v>52</v>
      </c>
      <c r="L142" s="43">
        <v>16.13</v>
      </c>
    </row>
    <row r="143" spans="1:12" ht="15" x14ac:dyDescent="0.25">
      <c r="A143" s="23"/>
      <c r="B143" s="15"/>
      <c r="C143" s="11"/>
      <c r="D143" s="7" t="s">
        <v>22</v>
      </c>
      <c r="E143" s="42" t="s">
        <v>44</v>
      </c>
      <c r="F143" s="43">
        <v>200</v>
      </c>
      <c r="G143" s="43">
        <v>0.1</v>
      </c>
      <c r="H143" s="43">
        <v>0</v>
      </c>
      <c r="I143" s="43">
        <v>5.2</v>
      </c>
      <c r="J143" s="43">
        <v>21.4</v>
      </c>
      <c r="K143" s="44" t="s">
        <v>69</v>
      </c>
      <c r="L143" s="43">
        <v>0.98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55</v>
      </c>
      <c r="F144" s="43">
        <v>15</v>
      </c>
      <c r="G144" s="43">
        <v>1.1000000000000001</v>
      </c>
      <c r="H144" s="43">
        <v>0.1</v>
      </c>
      <c r="I144" s="43">
        <v>7.4</v>
      </c>
      <c r="J144" s="43">
        <v>35.200000000000003</v>
      </c>
      <c r="K144" s="44" t="s">
        <v>56</v>
      </c>
      <c r="L144" s="43">
        <v>0.75</v>
      </c>
    </row>
    <row r="145" spans="1:12" ht="15" x14ac:dyDescent="0.25">
      <c r="A145" s="23"/>
      <c r="B145" s="15"/>
      <c r="C145" s="11"/>
      <c r="D145" s="7" t="s">
        <v>24</v>
      </c>
      <c r="E145" s="42" t="s">
        <v>70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56</v>
      </c>
      <c r="L145" s="43">
        <v>12</v>
      </c>
    </row>
    <row r="146" spans="1:12" ht="15" x14ac:dyDescent="0.25">
      <c r="A146" s="23"/>
      <c r="B146" s="15"/>
      <c r="C146" s="11"/>
      <c r="D146" s="6"/>
      <c r="E146" s="42" t="s">
        <v>107</v>
      </c>
      <c r="F146" s="43">
        <v>80</v>
      </c>
      <c r="G146" s="43">
        <v>2</v>
      </c>
      <c r="H146" s="43">
        <v>8.1</v>
      </c>
      <c r="I146" s="43">
        <v>8.3000000000000007</v>
      </c>
      <c r="J146" s="43">
        <v>114.4</v>
      </c>
      <c r="K146" s="44" t="s">
        <v>97</v>
      </c>
      <c r="L146" s="43">
        <v>3.86</v>
      </c>
    </row>
    <row r="147" spans="1:12" ht="15" x14ac:dyDescent="0.25">
      <c r="A147" s="23"/>
      <c r="B147" s="15"/>
      <c r="C147" s="11"/>
      <c r="D147" s="6"/>
      <c r="E147" s="42" t="s">
        <v>108</v>
      </c>
      <c r="F147" s="43">
        <v>15</v>
      </c>
      <c r="G147" s="43">
        <v>1</v>
      </c>
      <c r="H147" s="43">
        <v>0.2</v>
      </c>
      <c r="I147" s="43">
        <v>5.9</v>
      </c>
      <c r="J147" s="43">
        <v>29.3</v>
      </c>
      <c r="K147" s="44" t="s">
        <v>56</v>
      </c>
      <c r="L147" s="43">
        <v>0.72</v>
      </c>
    </row>
    <row r="148" spans="1:12" ht="15" x14ac:dyDescent="0.25">
      <c r="A148" s="23"/>
      <c r="B148" s="15"/>
      <c r="C148" s="11"/>
      <c r="D148" s="6"/>
      <c r="E148" s="42" t="s">
        <v>109</v>
      </c>
      <c r="F148" s="43">
        <v>30</v>
      </c>
      <c r="G148" s="43">
        <v>1.1000000000000001</v>
      </c>
      <c r="H148" s="43">
        <v>2.2000000000000002</v>
      </c>
      <c r="I148" s="43">
        <v>2.9</v>
      </c>
      <c r="J148" s="43">
        <v>35.700000000000003</v>
      </c>
      <c r="K148" s="44" t="s">
        <v>104</v>
      </c>
      <c r="L148" s="43">
        <v>3.77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680</v>
      </c>
      <c r="G149" s="19">
        <f t="shared" ref="G149:J149" si="66">SUM(G141:G148)</f>
        <v>27.000000000000004</v>
      </c>
      <c r="H149" s="19">
        <f t="shared" si="66"/>
        <v>19.499999999999996</v>
      </c>
      <c r="I149" s="19">
        <f t="shared" si="66"/>
        <v>86.2</v>
      </c>
      <c r="J149" s="19">
        <f t="shared" si="66"/>
        <v>629.1</v>
      </c>
      <c r="K149" s="25"/>
      <c r="L149" s="19">
        <f t="shared" ref="L149" si="67">SUM(L141:L148)</f>
        <v>47.49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4" t="s">
        <v>4</v>
      </c>
      <c r="D160" s="55"/>
      <c r="E160" s="31"/>
      <c r="F160" s="32">
        <f>F149+F159</f>
        <v>680</v>
      </c>
      <c r="G160" s="32">
        <f t="shared" ref="G160" si="70">G149+G159</f>
        <v>27.000000000000004</v>
      </c>
      <c r="H160" s="32">
        <f t="shared" ref="H160" si="71">H149+H159</f>
        <v>19.499999999999996</v>
      </c>
      <c r="I160" s="32">
        <f t="shared" ref="I160" si="72">I149+I159</f>
        <v>86.2</v>
      </c>
      <c r="J160" s="32">
        <f t="shared" ref="J160:L160" si="73">J149+J159</f>
        <v>629.1</v>
      </c>
      <c r="K160" s="32"/>
      <c r="L160" s="32">
        <f t="shared" si="73"/>
        <v>47.49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110</v>
      </c>
      <c r="F161" s="40">
        <v>150</v>
      </c>
      <c r="G161" s="40">
        <v>4.5</v>
      </c>
      <c r="H161" s="40">
        <v>5.5</v>
      </c>
      <c r="I161" s="40">
        <v>26.5</v>
      </c>
      <c r="J161" s="40">
        <v>173.7</v>
      </c>
      <c r="K161" s="41" t="s">
        <v>83</v>
      </c>
      <c r="L161" s="40">
        <v>11.4</v>
      </c>
    </row>
    <row r="162" spans="1:12" ht="15" x14ac:dyDescent="0.25">
      <c r="A162" s="23"/>
      <c r="B162" s="15"/>
      <c r="C162" s="11"/>
      <c r="D162" s="6"/>
      <c r="E162" s="42" t="s">
        <v>84</v>
      </c>
      <c r="F162" s="43">
        <v>100</v>
      </c>
      <c r="G162" s="43">
        <v>12.8</v>
      </c>
      <c r="H162" s="43">
        <v>4.0999999999999996</v>
      </c>
      <c r="I162" s="43">
        <v>6.1</v>
      </c>
      <c r="J162" s="43">
        <v>112.3</v>
      </c>
      <c r="K162" s="44" t="s">
        <v>85</v>
      </c>
      <c r="L162" s="43">
        <v>17.329999999999998</v>
      </c>
    </row>
    <row r="163" spans="1:12" ht="15" x14ac:dyDescent="0.25">
      <c r="A163" s="23"/>
      <c r="B163" s="15"/>
      <c r="C163" s="11"/>
      <c r="D163" s="7" t="s">
        <v>22</v>
      </c>
      <c r="E163" s="42" t="s">
        <v>86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87</v>
      </c>
      <c r="L163" s="43">
        <v>9.8800000000000008</v>
      </c>
    </row>
    <row r="164" spans="1:12" ht="15" x14ac:dyDescent="0.25">
      <c r="A164" s="23"/>
      <c r="B164" s="15"/>
      <c r="C164" s="11"/>
      <c r="D164" s="7" t="s">
        <v>23</v>
      </c>
      <c r="E164" s="42" t="s">
        <v>46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56</v>
      </c>
      <c r="L164" s="43">
        <v>2.25</v>
      </c>
    </row>
    <row r="165" spans="1:12" ht="15" x14ac:dyDescent="0.25">
      <c r="A165" s="23"/>
      <c r="B165" s="15"/>
      <c r="C165" s="11"/>
      <c r="D165" s="7" t="s">
        <v>24</v>
      </c>
      <c r="E165" s="42" t="s">
        <v>48</v>
      </c>
      <c r="F165" s="43">
        <v>100</v>
      </c>
      <c r="G165" s="43">
        <v>0.4</v>
      </c>
      <c r="H165" s="43">
        <v>0.4</v>
      </c>
      <c r="I165" s="43">
        <v>9.8000000000000007</v>
      </c>
      <c r="J165" s="43">
        <v>44.4</v>
      </c>
      <c r="K165" s="44" t="s">
        <v>56</v>
      </c>
      <c r="L165" s="43">
        <v>12</v>
      </c>
    </row>
    <row r="166" spans="1:12" ht="15" x14ac:dyDescent="0.25">
      <c r="A166" s="23"/>
      <c r="B166" s="15"/>
      <c r="C166" s="11"/>
      <c r="D166" s="6"/>
      <c r="E166" s="42" t="s">
        <v>111</v>
      </c>
      <c r="F166" s="43">
        <v>25</v>
      </c>
      <c r="G166" s="43">
        <v>1.7</v>
      </c>
      <c r="H166" s="43">
        <v>0.3</v>
      </c>
      <c r="I166" s="43">
        <v>9.9</v>
      </c>
      <c r="J166" s="43">
        <v>48.9</v>
      </c>
      <c r="K166" s="44" t="s">
        <v>56</v>
      </c>
      <c r="L166" s="43">
        <v>1.2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620</v>
      </c>
      <c r="G168" s="19">
        <f t="shared" ref="G168:J168" si="74">SUM(G161:G167)</f>
        <v>26.699999999999996</v>
      </c>
      <c r="H168" s="19">
        <f t="shared" si="74"/>
        <v>13.600000000000001</v>
      </c>
      <c r="I168" s="19">
        <f t="shared" si="74"/>
        <v>85.600000000000009</v>
      </c>
      <c r="J168" s="19">
        <f t="shared" si="74"/>
        <v>570.79999999999995</v>
      </c>
      <c r="K168" s="25"/>
      <c r="L168" s="19">
        <f t="shared" ref="L168" si="75">SUM(L161:L167)</f>
        <v>54.06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6">SUM(G169:G177)</f>
        <v>0</v>
      </c>
      <c r="H178" s="19">
        <f t="shared" si="76"/>
        <v>0</v>
      </c>
      <c r="I178" s="19">
        <f t="shared" si="76"/>
        <v>0</v>
      </c>
      <c r="J178" s="19">
        <f t="shared" si="76"/>
        <v>0</v>
      </c>
      <c r="K178" s="25"/>
      <c r="L178" s="19">
        <f t="shared" ref="L178" si="77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620</v>
      </c>
      <c r="G179" s="32">
        <f t="shared" ref="G179" si="78">G168+G178</f>
        <v>26.699999999999996</v>
      </c>
      <c r="H179" s="32">
        <f t="shared" ref="H179" si="79">H168+H178</f>
        <v>13.600000000000001</v>
      </c>
      <c r="I179" s="32">
        <f t="shared" ref="I179" si="80">I168+I178</f>
        <v>85.600000000000009</v>
      </c>
      <c r="J179" s="32">
        <f t="shared" ref="J179:L179" si="81">J168+J178</f>
        <v>570.79999999999995</v>
      </c>
      <c r="K179" s="32"/>
      <c r="L179" s="32">
        <f t="shared" si="81"/>
        <v>54.06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57</v>
      </c>
      <c r="F180" s="40">
        <v>150</v>
      </c>
      <c r="G180" s="40">
        <v>29.7</v>
      </c>
      <c r="H180" s="40">
        <v>10.7</v>
      </c>
      <c r="I180" s="40">
        <v>21.6</v>
      </c>
      <c r="J180" s="40">
        <v>301.3</v>
      </c>
      <c r="K180" s="41" t="s">
        <v>58</v>
      </c>
      <c r="L180" s="40">
        <v>55.29</v>
      </c>
    </row>
    <row r="181" spans="1:12" ht="15" x14ac:dyDescent="0.25">
      <c r="A181" s="23"/>
      <c r="B181" s="15"/>
      <c r="C181" s="11"/>
      <c r="D181" s="6"/>
      <c r="E181" s="42" t="s">
        <v>94</v>
      </c>
      <c r="F181" s="43">
        <v>20</v>
      </c>
      <c r="G181" s="43">
        <v>0.1</v>
      </c>
      <c r="H181" s="43">
        <v>0</v>
      </c>
      <c r="I181" s="43">
        <v>14.4</v>
      </c>
      <c r="J181" s="43">
        <v>57.9</v>
      </c>
      <c r="K181" s="44" t="s">
        <v>56</v>
      </c>
      <c r="L181" s="43">
        <v>3</v>
      </c>
    </row>
    <row r="182" spans="1:12" ht="15" x14ac:dyDescent="0.25">
      <c r="A182" s="23"/>
      <c r="B182" s="15"/>
      <c r="C182" s="11"/>
      <c r="D182" s="7" t="s">
        <v>22</v>
      </c>
      <c r="E182" s="42" t="s">
        <v>59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60</v>
      </c>
      <c r="L182" s="43">
        <v>4.53</v>
      </c>
    </row>
    <row r="183" spans="1:12" ht="15" x14ac:dyDescent="0.25">
      <c r="A183" s="23"/>
      <c r="B183" s="15"/>
      <c r="C183" s="11"/>
      <c r="D183" s="7" t="s">
        <v>23</v>
      </c>
      <c r="E183" s="42" t="s">
        <v>46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56</v>
      </c>
      <c r="L183" s="43">
        <v>2.25</v>
      </c>
    </row>
    <row r="184" spans="1:12" ht="15" x14ac:dyDescent="0.25">
      <c r="A184" s="23"/>
      <c r="B184" s="15"/>
      <c r="C184" s="11"/>
      <c r="D184" s="7" t="s">
        <v>24</v>
      </c>
      <c r="E184" s="42" t="s">
        <v>75</v>
      </c>
      <c r="F184" s="43">
        <v>100</v>
      </c>
      <c r="G184" s="43">
        <v>1.5</v>
      </c>
      <c r="H184" s="43">
        <v>0.5</v>
      </c>
      <c r="I184" s="43">
        <v>21</v>
      </c>
      <c r="J184" s="43">
        <v>94.5</v>
      </c>
      <c r="K184" s="44" t="s">
        <v>56</v>
      </c>
      <c r="L184" s="43">
        <v>12</v>
      </c>
    </row>
    <row r="185" spans="1:12" ht="15" x14ac:dyDescent="0.25">
      <c r="A185" s="23"/>
      <c r="B185" s="15"/>
      <c r="C185" s="11"/>
      <c r="D185" s="6"/>
      <c r="E185" s="42" t="s">
        <v>95</v>
      </c>
      <c r="F185" s="43">
        <v>25</v>
      </c>
      <c r="G185" s="43">
        <v>1.7</v>
      </c>
      <c r="H185" s="43">
        <v>0.3</v>
      </c>
      <c r="I185" s="43">
        <v>9.9</v>
      </c>
      <c r="J185" s="43">
        <v>48.9</v>
      </c>
      <c r="K185" s="44" t="s">
        <v>56</v>
      </c>
      <c r="L185" s="43">
        <v>1.2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540</v>
      </c>
      <c r="G187" s="19">
        <f t="shared" ref="G187:J187" si="82">SUM(G180:G186)</f>
        <v>38.000000000000007</v>
      </c>
      <c r="H187" s="19">
        <f t="shared" si="82"/>
        <v>13</v>
      </c>
      <c r="I187" s="19">
        <f t="shared" si="82"/>
        <v>97.600000000000009</v>
      </c>
      <c r="J187" s="19">
        <f t="shared" si="82"/>
        <v>658.99999999999989</v>
      </c>
      <c r="K187" s="25"/>
      <c r="L187" s="19">
        <f t="shared" ref="L187" si="83">SUM(L180:L186)</f>
        <v>78.27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4">SUM(G188:G196)</f>
        <v>0</v>
      </c>
      <c r="H197" s="19">
        <f t="shared" si="84"/>
        <v>0</v>
      </c>
      <c r="I197" s="19">
        <f t="shared" si="84"/>
        <v>0</v>
      </c>
      <c r="J197" s="19">
        <f t="shared" si="84"/>
        <v>0</v>
      </c>
      <c r="K197" s="25"/>
      <c r="L197" s="19">
        <f t="shared" ref="L197" si="85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4" t="s">
        <v>4</v>
      </c>
      <c r="D198" s="55"/>
      <c r="E198" s="31"/>
      <c r="F198" s="32">
        <f>F187+F197</f>
        <v>540</v>
      </c>
      <c r="G198" s="32">
        <f t="shared" ref="G198" si="86">G187+G197</f>
        <v>38.000000000000007</v>
      </c>
      <c r="H198" s="32">
        <f t="shared" ref="H198" si="87">H187+H197</f>
        <v>13</v>
      </c>
      <c r="I198" s="32">
        <f t="shared" ref="I198" si="88">I187+I197</f>
        <v>97.600000000000009</v>
      </c>
      <c r="J198" s="32">
        <f t="shared" ref="J198:L198" si="89">J187+J197</f>
        <v>658.99999999999989</v>
      </c>
      <c r="K198" s="32"/>
      <c r="L198" s="32">
        <f t="shared" si="89"/>
        <v>78.27</v>
      </c>
    </row>
    <row r="199" spans="1:12" x14ac:dyDescent="0.2">
      <c r="A199" s="27"/>
      <c r="B199" s="28"/>
      <c r="C199" s="56" t="s">
        <v>5</v>
      </c>
      <c r="D199" s="56"/>
      <c r="E199" s="56"/>
      <c r="F199" s="34">
        <f>(F24+F44+F63+F82+F102+F121+F140+F160+F179+F198)/(IF(F24=0,0,1)+IF(F44=0,0,1)+IF(F63=0,0,1)+IF(F82=0,0,1)+IF(F102=0,0,1)+IF(F121=0,0,1)+IF(F140=0,0,1)+IF(F160=0,0,1)+IF(F179=0,0,1)+IF(F198=0,0,1))</f>
        <v>593.5</v>
      </c>
      <c r="G199" s="34">
        <f>(G24+G44+G63+G82+G102+G121+G140+G160+G179+G198)/(IF(G24=0,0,1)+IF(G44=0,0,1)+IF(G63=0,0,1)+IF(G82=0,0,1)+IF(G102=0,0,1)+IF(G121=0,0,1)+IF(G140=0,0,1)+IF(G160=0,0,1)+IF(G179=0,0,1)+IF(G198=0,0,1))</f>
        <v>25.940000000000005</v>
      </c>
      <c r="H199" s="34">
        <f>(H24+H44+H63+H82+H102+H121+H140+H160+H179+H198)/(IF(H24=0,0,1)+IF(H44=0,0,1)+IF(H63=0,0,1)+IF(H82=0,0,1)+IF(H102=0,0,1)+IF(H121=0,0,1)+IF(H140=0,0,1)+IF(H160=0,0,1)+IF(H179=0,0,1)+IF(H198=0,0,1))</f>
        <v>16.7</v>
      </c>
      <c r="I199" s="34">
        <f>(I24+I44+I63+I82+I102+I121+I140+I160+I179+I198)/(IF(I24=0,0,1)+IF(I44=0,0,1)+IF(I63=0,0,1)+IF(I82=0,0,1)+IF(I102=0,0,1)+IF(I121=0,0,1)+IF(I140=0,0,1)+IF(I160=0,0,1)+IF(I179=0,0,1)+IF(I198=0,0,1))</f>
        <v>88.730000000000018</v>
      </c>
      <c r="J199" s="34">
        <f>(J24+J44+J63+J82+J102+J121+J140+J160+J179+J198)/(IF(J24=0,0,1)+IF(J44=0,0,1)+IF(J63=0,0,1)+IF(J82=0,0,1)+IF(J102=0,0,1)+IF(J121=0,0,1)+IF(J140=0,0,1)+IF(J160=0,0,1)+IF(J179=0,0,1)+IF(J198=0,0,1))</f>
        <v>587.93000000000006</v>
      </c>
      <c r="K199" s="34"/>
      <c r="L199" s="34">
        <f>(L24+L44+L63+L82+L102+L121+L140+L160+L179+L198)/(IF(L24=0,0,1)+IF(L44=0,0,1)+IF(L63=0,0,1)+IF(L82=0,0,1)+IF(L102=0,0,1)+IF(L121=0,0,1)+IF(L140=0,0,1)+IF(L160=0,0,1)+IF(L179=0,0,1)+IF(L198=0,0,1))</f>
        <v>57.554000000000009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2023-10-13T07:46:11Z</dcterms:modified>
</cp:coreProperties>
</file>